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GIGABYTE-32\Users\Stefan\Documents\BSVäf\Budgetar\"/>
    </mc:Choice>
  </mc:AlternateContent>
  <xr:revisionPtr revIDLastSave="0" documentId="13_ncr:1_{510D6AB2-8EEE-4447-94A6-500A40FE46BF}" xr6:coauthVersionLast="47" xr6:coauthVersionMax="47" xr10:uidLastSave="{00000000-0000-0000-0000-000000000000}"/>
  <bookViews>
    <workbookView xWindow="-96" yWindow="-96" windowWidth="23232" windowHeight="13152" xr2:uid="{00000000-000D-0000-FFFF-FFFF00000000}"/>
  </bookViews>
  <sheets>
    <sheet name="Tabell" sheetId="1" r:id="rId1"/>
    <sheet name="Utfall" sheetId="3" r:id="rId2"/>
    <sheet name="Budge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C29" i="1"/>
  <c r="C10" i="1"/>
  <c r="D10" i="1"/>
  <c r="B20" i="1"/>
  <c r="B29" i="1" s="1"/>
  <c r="B10" i="1"/>
  <c r="D31" i="1" l="1"/>
  <c r="B31" i="1"/>
  <c r="C31" i="1"/>
</calcChain>
</file>

<file path=xl/sharedStrings.xml><?xml version="1.0" encoding="utf-8"?>
<sst xmlns="http://schemas.openxmlformats.org/spreadsheetml/2006/main" count="40" uniqueCount="37">
  <si>
    <t>Kommentar</t>
  </si>
  <si>
    <t>Intäkter</t>
  </si>
  <si>
    <t>Övrigt</t>
  </si>
  <si>
    <t>Summa Int.</t>
  </si>
  <si>
    <t>Kostnader</t>
  </si>
  <si>
    <t>Medlemsmöten</t>
  </si>
  <si>
    <t>Avskrivningar</t>
  </si>
  <si>
    <t>Summa Kost.</t>
  </si>
  <si>
    <t>Reklam och PR</t>
  </si>
  <si>
    <t>Funktionärsersättn.</t>
  </si>
  <si>
    <t>Porto/Utdelning</t>
  </si>
  <si>
    <t>Bank- &amp; Girokostn.</t>
  </si>
  <si>
    <t>Medlemsavgifter</t>
  </si>
  <si>
    <t>Lokalhyra</t>
  </si>
  <si>
    <t>Adm.bidrag fr. RF</t>
  </si>
  <si>
    <t>Värvn.premie fr. RF</t>
  </si>
  <si>
    <t>Värdereglering</t>
  </si>
  <si>
    <t>Nordea Stratega Ränta</t>
  </si>
  <si>
    <t>Arkivskåp</t>
  </si>
  <si>
    <t>Redovisat resultat</t>
  </si>
  <si>
    <t xml:space="preserve"> </t>
  </si>
  <si>
    <t>Kost &amp; logi</t>
  </si>
  <si>
    <t>Kongressdeltagande</t>
  </si>
  <si>
    <t>Inför 100-årsjubileet 2025</t>
  </si>
  <si>
    <t>Annonser</t>
  </si>
  <si>
    <t>Jubileumsfond</t>
  </si>
  <si>
    <t>IT-tjänster</t>
  </si>
  <si>
    <t>Programvaror</t>
  </si>
  <si>
    <t>eEkonomi, Webbhotell</t>
  </si>
  <si>
    <t>Kapitalvinst</t>
  </si>
  <si>
    <t>Inkl. kallelser, utskick</t>
  </si>
  <si>
    <t>Budget 2025</t>
  </si>
  <si>
    <t>Exkl. möteskallelser</t>
  </si>
  <si>
    <t>Reducerade</t>
  </si>
  <si>
    <t>Utfall 2025</t>
  </si>
  <si>
    <t>Budget 2026</t>
  </si>
  <si>
    <t>Personalrepr.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</si>
</sst>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</font>
    <font>
      <b/>
      <sz val="12"/>
      <name val="Arial"/>
    </font>
    <font>
      <b/>
      <sz val="14"/>
      <name val="Arial"/>
    </font>
    <font>
      <b/>
      <sz val="14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EB9C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9" fillId="21" borderId="2" applyNumberFormat="0" applyAlignment="0" applyProtection="0"/>
    <xf numFmtId="0" fontId="10" fillId="22" borderId="0" applyNumberFormat="0" applyBorder="0" applyAlignment="0" applyProtection="0"/>
    <xf numFmtId="0" fontId="11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30" borderId="2" applyNumberFormat="0" applyAlignment="0" applyProtection="0"/>
    <xf numFmtId="0" fontId="14" fillId="31" borderId="3" applyNumberFormat="0" applyAlignment="0" applyProtection="0"/>
    <xf numFmtId="0" fontId="15" fillId="0" borderId="4" applyNumberFormat="0" applyFill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5" applyNumberFormat="0" applyFill="0" applyAlignment="0" applyProtection="0"/>
    <xf numFmtId="0" fontId="19" fillId="0" borderId="6" applyNumberFormat="0" applyFill="0" applyAlignment="0" applyProtection="0"/>
    <xf numFmtId="0" fontId="20" fillId="0" borderId="7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21" borderId="9" applyNumberFormat="0" applyAlignment="0" applyProtection="0"/>
    <xf numFmtId="0" fontId="23" fillId="0" borderId="0" applyNumberFormat="0" applyFill="0" applyBorder="0" applyAlignment="0" applyProtection="0"/>
    <xf numFmtId="0" fontId="7" fillId="0" borderId="0"/>
    <xf numFmtId="0" fontId="7" fillId="20" borderId="1" applyNumberFormat="0" applyFont="0" applyAlignment="0" applyProtection="0"/>
    <xf numFmtId="0" fontId="1" fillId="0" borderId="0"/>
    <xf numFmtId="0" fontId="1" fillId="20" borderId="1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3" fontId="0" fillId="0" borderId="0" xfId="0" applyNumberFormat="1"/>
    <xf numFmtId="0" fontId="5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3" fillId="0" borderId="10" xfId="0" applyFont="1" applyBorder="1"/>
    <xf numFmtId="3" fontId="3" fillId="0" borderId="10" xfId="0" applyNumberFormat="1" applyFont="1" applyBorder="1"/>
    <xf numFmtId="0" fontId="0" fillId="0" borderId="10" xfId="0" applyBorder="1"/>
    <xf numFmtId="3" fontId="0" fillId="0" borderId="10" xfId="0" applyNumberFormat="1" applyBorder="1"/>
    <xf numFmtId="0" fontId="2" fillId="0" borderId="10" xfId="0" applyFont="1" applyBorder="1"/>
    <xf numFmtId="3" fontId="2" fillId="0" borderId="10" xfId="0" applyNumberFormat="1" applyFont="1" applyBorder="1"/>
    <xf numFmtId="0" fontId="6" fillId="0" borderId="10" xfId="0" applyFont="1" applyBorder="1"/>
  </cellXfs>
  <cellStyles count="57">
    <cellStyle name="20 % - Dekorfärg1" xfId="1" builtinId="30" customBuiltin="1"/>
    <cellStyle name="20 % - Dekorfärg2" xfId="2" builtinId="34" customBuiltin="1"/>
    <cellStyle name="20 % - Dekorfärg3" xfId="3" builtinId="38" customBuiltin="1"/>
    <cellStyle name="20 % - Dekorfärg4" xfId="4" builtinId="42" customBuiltin="1"/>
    <cellStyle name="20 % - Dekorfärg5" xfId="5" builtinId="46" customBuiltin="1"/>
    <cellStyle name="20 % - Dekorfärg6" xfId="6" builtinId="50" customBuiltin="1"/>
    <cellStyle name="20% - Dekorfärg1 2" xfId="45" xr:uid="{00000000-0005-0000-0000-000001000000}"/>
    <cellStyle name="20% - Dekorfärg2 2" xfId="47" xr:uid="{00000000-0005-0000-0000-000003000000}"/>
    <cellStyle name="20% - Dekorfärg3 2" xfId="49" xr:uid="{00000000-0005-0000-0000-000005000000}"/>
    <cellStyle name="20% - Dekorfärg4 2" xfId="51" xr:uid="{00000000-0005-0000-0000-000007000000}"/>
    <cellStyle name="20% - Dekorfärg5 2" xfId="53" xr:uid="{00000000-0005-0000-0000-000009000000}"/>
    <cellStyle name="20% - Dekorfärg6 2" xfId="55" xr:uid="{00000000-0005-0000-0000-00000B000000}"/>
    <cellStyle name="40 % - Dekorfärg1" xfId="7" builtinId="31" customBuiltin="1"/>
    <cellStyle name="40 % - Dekorfärg2" xfId="8" builtinId="35" customBuiltin="1"/>
    <cellStyle name="40 % - Dekorfärg3" xfId="9" builtinId="39" customBuiltin="1"/>
    <cellStyle name="40 % - Dekorfärg4" xfId="10" builtinId="43" customBuiltin="1"/>
    <cellStyle name="40 % - Dekorfärg5" xfId="11" builtinId="47" customBuiltin="1"/>
    <cellStyle name="40 % - Dekorfärg6" xfId="12" builtinId="51" customBuiltin="1"/>
    <cellStyle name="40% - Dekorfärg1 2" xfId="46" xr:uid="{00000000-0005-0000-0000-00000D000000}"/>
    <cellStyle name="40% - Dekorfärg2 2" xfId="48" xr:uid="{00000000-0005-0000-0000-00000F000000}"/>
    <cellStyle name="40% - Dekorfärg3 2" xfId="50" xr:uid="{00000000-0005-0000-0000-000011000000}"/>
    <cellStyle name="40% - Dekorfärg4 2" xfId="52" xr:uid="{00000000-0005-0000-0000-000013000000}"/>
    <cellStyle name="40% - Dekorfärg5 2" xfId="54" xr:uid="{00000000-0005-0000-0000-000015000000}"/>
    <cellStyle name="40% - Dekorfärg6 2" xfId="56" xr:uid="{00000000-0005-0000-0000-000017000000}"/>
    <cellStyle name="60 % - Dekorfärg1" xfId="13" builtinId="32" customBuiltin="1"/>
    <cellStyle name="60 % - Dekorfärg2" xfId="14" builtinId="36" customBuiltin="1"/>
    <cellStyle name="60 % - Dekorfärg3" xfId="15" builtinId="40" customBuiltin="1"/>
    <cellStyle name="60 % - Dekorfärg4" xfId="16" builtinId="44" customBuiltin="1"/>
    <cellStyle name="60 % - Dekorfärg5" xfId="17" builtinId="48" customBuiltin="1"/>
    <cellStyle name="60 % - Dekorfärg6" xfId="18" builtinId="52" customBuiltin="1"/>
    <cellStyle name="Anteckning 2" xfId="42" xr:uid="{00000000-0005-0000-0000-00001E000000}"/>
    <cellStyle name="Anteckning 3" xfId="44" xr:uid="{00000000-0005-0000-0000-00001F000000}"/>
    <cellStyle name="Beräkning" xfId="19" builtinId="22" customBuiltin="1"/>
    <cellStyle name="Bra" xfId="20" builtinId="26" customBuiltin="1"/>
    <cellStyle name="Dekorfärg1" xfId="22" builtinId="29" customBuiltin="1"/>
    <cellStyle name="Dekorfärg2" xfId="23" builtinId="33" customBuiltin="1"/>
    <cellStyle name="Dekorfärg3" xfId="24" builtinId="37" customBuiltin="1"/>
    <cellStyle name="Dekorfärg4" xfId="25" builtinId="41" customBuiltin="1"/>
    <cellStyle name="Dekorfärg5" xfId="26" builtinId="45" customBuiltin="1"/>
    <cellStyle name="Dekorfärg6" xfId="27" builtinId="49" customBuiltin="1"/>
    <cellStyle name="Dålig" xfId="21" builtinId="27" customBuiltin="1"/>
    <cellStyle name="Förklarande text" xfId="28" builtinId="53" customBuiltin="1"/>
    <cellStyle name="Indata" xfId="29" builtinId="20" customBuiltin="1"/>
    <cellStyle name="Kontrollcell" xfId="30" builtinId="23" customBuiltin="1"/>
    <cellStyle name="Länkad cell" xfId="31" builtinId="24" customBuiltin="1"/>
    <cellStyle name="Neutral" xfId="32" builtinId="28" customBuiltin="1"/>
    <cellStyle name="Normal" xfId="0" builtinId="0"/>
    <cellStyle name="Normal 2" xfId="41" xr:uid="{00000000-0005-0000-0000-00002F000000}"/>
    <cellStyle name="Normal 3" xfId="43" xr:uid="{00000000-0005-0000-0000-000030000000}"/>
    <cellStyle name="Rubrik" xfId="33" builtinId="15" customBuiltin="1"/>
    <cellStyle name="Rubrik 1" xfId="34" builtinId="16" customBuiltin="1"/>
    <cellStyle name="Rubrik 2" xfId="35" builtinId="17" customBuiltin="1"/>
    <cellStyle name="Rubrik 3" xfId="36" builtinId="18" customBuiltin="1"/>
    <cellStyle name="Rubrik 4" xfId="37" builtinId="19" customBuiltin="1"/>
    <cellStyle name="Summa" xfId="38" builtinId="25" customBuiltin="1"/>
    <cellStyle name="Utdata" xfId="39" builtinId="21" customBuiltin="1"/>
    <cellStyle name="Varningstext" xfId="40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142050799623706"/>
          <c:y val="0.2106666666666667"/>
          <c:w val="0.53057384760112891"/>
          <c:h val="0.75200000000000122"/>
        </c:manualLayout>
      </c:layout>
      <c:pieChart>
        <c:varyColors val="1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808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0-7B88-4543-9995-6E69065C1BBC}"/>
              </c:ext>
            </c:extLst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B88-4543-9995-6E69065C1BBC}"/>
              </c:ext>
            </c:extLst>
          </c:dPt>
          <c:dPt>
            <c:idx val="2"/>
            <c:bubble3D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7B88-4543-9995-6E69065C1BBC}"/>
              </c:ext>
            </c:extLst>
          </c:dPt>
          <c:dPt>
            <c:idx val="3"/>
            <c:bubble3D val="0"/>
            <c:spPr>
              <a:solidFill>
                <a:srgbClr val="A0E0E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B88-4543-9995-6E69065C1BBC}"/>
              </c:ext>
            </c:extLst>
          </c:dPt>
          <c:dPt>
            <c:idx val="4"/>
            <c:bubble3D val="0"/>
            <c:spPr>
              <a:solidFill>
                <a:srgbClr val="6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7B88-4543-9995-6E69065C1BBC}"/>
              </c:ext>
            </c:extLst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B88-4543-9995-6E69065C1BBC}"/>
              </c:ext>
            </c:extLst>
          </c:dPt>
          <c:dPt>
            <c:idx val="6"/>
            <c:bubble3D val="0"/>
            <c:spPr>
              <a:solidFill>
                <a:srgbClr val="0080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7B88-4543-9995-6E69065C1BBC}"/>
              </c:ext>
            </c:extLst>
          </c:dPt>
          <c:dPt>
            <c:idx val="7"/>
            <c:bubble3D val="0"/>
            <c:spPr>
              <a:solidFill>
                <a:srgbClr val="C0C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B88-4543-9995-6E69065C1BBC}"/>
              </c:ext>
            </c:extLst>
          </c:dPt>
          <c:dPt>
            <c:idx val="8"/>
            <c:bubble3D val="0"/>
            <c:spPr>
              <a:solidFill>
                <a:srgbClr val="0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8-7B88-4543-9995-6E69065C1BBC}"/>
              </c:ext>
            </c:extLst>
          </c:dPt>
          <c:dPt>
            <c:idx val="9"/>
            <c:bubble3D val="0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B88-4543-9995-6E69065C1BBC}"/>
              </c:ext>
            </c:extLst>
          </c:dPt>
          <c:dPt>
            <c:idx val="10"/>
            <c:bubble3D val="0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A-7B88-4543-9995-6E69065C1BBC}"/>
              </c:ext>
            </c:extLst>
          </c:dPt>
          <c:dPt>
            <c:idx val="11"/>
            <c:bubble3D val="0"/>
            <c:spPr>
              <a:solidFill>
                <a:srgbClr val="00FF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7B88-4543-9995-6E69065C1BBC}"/>
              </c:ext>
            </c:extLst>
          </c:dPt>
          <c:dPt>
            <c:idx val="12"/>
            <c:bubble3D val="0"/>
            <c:spPr>
              <a:solidFill>
                <a:srgbClr val="8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C-7B88-4543-9995-6E69065C1BBC}"/>
              </c:ext>
            </c:extLst>
          </c:dPt>
          <c:dPt>
            <c:idx val="13"/>
            <c:bubble3D val="0"/>
            <c:spPr>
              <a:solidFill>
                <a:srgbClr val="80000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7B88-4543-9995-6E69065C1BBC}"/>
              </c:ext>
            </c:extLst>
          </c:dPt>
          <c:dPt>
            <c:idx val="14"/>
            <c:bubble3D val="0"/>
            <c:spPr>
              <a:solidFill>
                <a:srgbClr val="008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E-7B88-4543-9995-6E69065C1BBC}"/>
              </c:ext>
            </c:extLst>
          </c:dPt>
          <c:dLbls>
            <c:dLbl>
              <c:idx val="0"/>
              <c:layout>
                <c:manualLayout>
                  <c:x val="5.6042442746604706E-2"/>
                  <c:y val="-2.3409769252094516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B88-4543-9995-6E69065C1BBC}"/>
                </c:ext>
              </c:extLst>
            </c:dLbl>
            <c:dLbl>
              <c:idx val="1"/>
              <c:layout>
                <c:manualLayout>
                  <c:x val="-0.22611325798297371"/>
                  <c:y val="3.733269027123944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B88-4543-9995-6E69065C1BBC}"/>
                </c:ext>
              </c:extLst>
            </c:dLbl>
            <c:dLbl>
              <c:idx val="2"/>
              <c:layout>
                <c:manualLayout>
                  <c:x val="-0.2060698581508483"/>
                  <c:y val="6.838087625878042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B88-4543-9995-6E69065C1BBC}"/>
                </c:ext>
              </c:extLst>
            </c:dLbl>
            <c:dLbl>
              <c:idx val="3"/>
              <c:layout>
                <c:manualLayout>
                  <c:x val="-0.18151373935400941"/>
                  <c:y val="-3.5490460811740093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B88-4543-9995-6E69065C1BBC}"/>
                </c:ext>
              </c:extLst>
            </c:dLbl>
            <c:dLbl>
              <c:idx val="4"/>
              <c:layout>
                <c:manualLayout>
                  <c:x val="-0.21347756855068442"/>
                  <c:y val="-8.571235179964666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B88-4543-9995-6E69065C1BBC}"/>
                </c:ext>
              </c:extLst>
            </c:dLbl>
            <c:dLbl>
              <c:idx val="5"/>
              <c:layout>
                <c:manualLayout>
                  <c:x val="-0.19398921075824926"/>
                  <c:y val="-0.14188745714375584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B88-4543-9995-6E69065C1BBC}"/>
                </c:ext>
              </c:extLst>
            </c:dLbl>
            <c:dLbl>
              <c:idx val="6"/>
              <c:layout>
                <c:manualLayout>
                  <c:x val="-9.0459753416431699E-2"/>
                  <c:y val="-0.13533633195983671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B88-4543-9995-6E69065C1BBC}"/>
                </c:ext>
              </c:extLst>
            </c:dLbl>
            <c:dLbl>
              <c:idx val="7"/>
              <c:layout>
                <c:manualLayout>
                  <c:x val="-8.0771130545951204E-3"/>
                  <c:y val="-0.13473101481489275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B88-4543-9995-6E69065C1BBC}"/>
                </c:ext>
              </c:extLst>
            </c:dLbl>
            <c:dLbl>
              <c:idx val="8"/>
              <c:layout>
                <c:manualLayout>
                  <c:x val="9.0199610657523879E-3"/>
                  <c:y val="-0.14859822948230064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B88-4543-9995-6E69065C1BBC}"/>
                </c:ext>
              </c:extLst>
            </c:dLbl>
            <c:dLbl>
              <c:idx val="9"/>
              <c:layout>
                <c:manualLayout>
                  <c:x val="6.6898722530532501E-2"/>
                  <c:y val="-0.1662743288913123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B88-4543-9995-6E69065C1BBC}"/>
                </c:ext>
              </c:extLst>
            </c:dLbl>
            <c:dLbl>
              <c:idx val="10"/>
              <c:layout>
                <c:manualLayout>
                  <c:x val="0.1207003345361051"/>
                  <c:y val="-0.14483465287003738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B88-4543-9995-6E69065C1BBC}"/>
                </c:ext>
              </c:extLst>
            </c:dLbl>
            <c:dLbl>
              <c:idx val="11"/>
              <c:layout>
                <c:manualLayout>
                  <c:x val="0.11365355304612899"/>
                  <c:y val="-6.3279147719703804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B88-4543-9995-6E69065C1BBC}"/>
                </c:ext>
              </c:extLst>
            </c:dLbl>
            <c:dLbl>
              <c:idx val="12"/>
              <c:layout>
                <c:manualLayout>
                  <c:x val="0.12199046547752963"/>
                  <c:y val="2.177174355263206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B88-4543-9995-6E69065C1BBC}"/>
                </c:ext>
              </c:extLst>
            </c:dLbl>
            <c:dLbl>
              <c:idx val="13"/>
              <c:layout>
                <c:manualLayout>
                  <c:x val="0.15129335309101175"/>
                  <c:y val="-0.16781124729581906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B88-4543-9995-6E69065C1BBC}"/>
                </c:ext>
              </c:extLst>
            </c:dLbl>
            <c:dLbl>
              <c:idx val="14"/>
              <c:layout>
                <c:manualLayout>
                  <c:x val="0.16924455937472771"/>
                  <c:y val="-0.10796355515480671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B88-4543-9995-6E69065C1BBC}"/>
                </c:ext>
              </c:extLst>
            </c:dLbl>
            <c:dLbl>
              <c:idx val="15"/>
              <c:layout>
                <c:manualLayout>
                  <c:x val="0.18090798152076079"/>
                  <c:y val="-6.2054233899857134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B88-4543-9995-6E69065C1BBC}"/>
                </c:ext>
              </c:extLst>
            </c:dLbl>
            <c:dLbl>
              <c:idx val="16"/>
              <c:layout>
                <c:manualLayout>
                  <c:x val="9.8664129160977082E-2"/>
                  <c:y val="3.6515582023618494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B88-4543-9995-6E69065C1BBC}"/>
                </c:ext>
              </c:extLst>
            </c:dLbl>
            <c:dLbl>
              <c:idx val="17"/>
              <c:layout>
                <c:manualLayout>
                  <c:x val="0.14625785706675964"/>
                  <c:y val="-3.0448291167332438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B88-4543-9995-6E69065C1BBC}"/>
                </c:ext>
              </c:extLst>
            </c:dLbl>
            <c:dLbl>
              <c:idx val="19"/>
              <c:layout>
                <c:manualLayout>
                  <c:x val="8.6367831788554103E-2"/>
                  <c:y val="-0.12181679021147659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B88-4543-9995-6E69065C1BBC}"/>
                </c:ext>
              </c:extLst>
            </c:dLbl>
            <c:dLbl>
              <c:idx val="20"/>
              <c:layout>
                <c:manualLayout>
                  <c:x val="0.10596710927739199"/>
                  <c:y val="-6.854161205881222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B88-4543-9995-6E69065C1BBC}"/>
                </c:ext>
              </c:extLst>
            </c:dLbl>
            <c:dLbl>
              <c:idx val="21"/>
              <c:layout>
                <c:manualLayout>
                  <c:x val="7.6535384645185028E-2"/>
                  <c:y val="-2.078264850715235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B88-4543-9995-6E69065C1BBC}"/>
                </c:ext>
              </c:extLst>
            </c:dLbl>
            <c:dLbl>
              <c:idx val="22"/>
              <c:layout>
                <c:manualLayout>
                  <c:x val="6.4508576188124084E-2"/>
                  <c:y val="3.092793161174428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B88-4543-9995-6E69065C1BBC}"/>
                </c:ext>
              </c:extLst>
            </c:dLbl>
            <c:dLbl>
              <c:idx val="23"/>
              <c:layout>
                <c:manualLayout>
                  <c:x val="6.6821628846209721E-2"/>
                  <c:y val="7.708860626775847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B88-4543-9995-6E69065C1BBC}"/>
                </c:ext>
              </c:extLst>
            </c:dLbl>
            <c:dLbl>
              <c:idx val="24"/>
              <c:layout>
                <c:manualLayout>
                  <c:x val="4.8187911012968432E-2"/>
                  <c:y val="0.15343126050655151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B88-4543-9995-6E69065C1BBC}"/>
                </c:ext>
              </c:extLst>
            </c:dLbl>
            <c:dLbl>
              <c:idx val="25"/>
              <c:layout>
                <c:manualLayout>
                  <c:x val="6.1466087495520787E-2"/>
                  <c:y val="-9.1869807885199568E-3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B88-4543-9995-6E69065C1BBC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1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Tabell!$A$14:$A$26</c:f>
              <c:strCache>
                <c:ptCount val="13"/>
                <c:pt idx="0">
                  <c:v>Medlemsmöten</c:v>
                </c:pt>
                <c:pt idx="1">
                  <c:v>Funktionärsersättn.</c:v>
                </c:pt>
                <c:pt idx="2">
                  <c:v>Porto/Utdelning</c:v>
                </c:pt>
                <c:pt idx="3">
                  <c:v>Kost &amp; logi</c:v>
                </c:pt>
                <c:pt idx="4">
                  <c:v>Lokalhyra</c:v>
                </c:pt>
                <c:pt idx="5">
                  <c:v>Programvaror</c:v>
                </c:pt>
                <c:pt idx="6">
                  <c:v>IT-tjänster</c:v>
                </c:pt>
                <c:pt idx="7">
                  <c:v>Reklam och PR</c:v>
                </c:pt>
                <c:pt idx="8">
                  <c:v>Bank- &amp; Girokostn.</c:v>
                </c:pt>
                <c:pt idx="9">
                  <c:v>Övrigt</c:v>
                </c:pt>
                <c:pt idx="10">
                  <c:v>Avskrivningar</c:v>
                </c:pt>
                <c:pt idx="11">
                  <c:v>Värdereglering</c:v>
                </c:pt>
                <c:pt idx="12">
                  <c:v>Jubileumsfond</c:v>
                </c:pt>
              </c:strCache>
            </c:strRef>
          </c:cat>
          <c:val>
            <c:numRef>
              <c:f>Tabell!#REF!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7B88-4543-9995-6E69065C1BBC}"/>
            </c:ext>
          </c:extLst>
        </c:ser>
        <c:dLbls>
          <c:showLegendKey val="1"/>
          <c:showVal val="0"/>
          <c:showCatName val="1"/>
          <c:showSerName val="0"/>
          <c:showPercent val="1"/>
          <c:showBubbleSize val="0"/>
          <c:showLeaderLines val="1"/>
        </c:dLbls>
        <c:firstSliceAng val="9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13688212927771"/>
          <c:y val="0.20133333333333361"/>
          <c:w val="0.54467680608365132"/>
          <c:h val="0.76400000000000123"/>
        </c:manualLayout>
      </c:layout>
      <c:pieChart>
        <c:varyColors val="1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808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0-B12A-4D45-BE82-2596F1B0F65D}"/>
              </c:ext>
            </c:extLst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B12A-4D45-BE82-2596F1B0F65D}"/>
              </c:ext>
            </c:extLst>
          </c:dPt>
          <c:dPt>
            <c:idx val="2"/>
            <c:bubble3D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B12A-4D45-BE82-2596F1B0F65D}"/>
              </c:ext>
            </c:extLst>
          </c:dPt>
          <c:dPt>
            <c:idx val="3"/>
            <c:bubble3D val="0"/>
            <c:spPr>
              <a:solidFill>
                <a:srgbClr val="A0E0E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B12A-4D45-BE82-2596F1B0F65D}"/>
              </c:ext>
            </c:extLst>
          </c:dPt>
          <c:dPt>
            <c:idx val="4"/>
            <c:bubble3D val="0"/>
            <c:spPr>
              <a:solidFill>
                <a:srgbClr val="6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B12A-4D45-BE82-2596F1B0F65D}"/>
              </c:ext>
            </c:extLst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B12A-4D45-BE82-2596F1B0F65D}"/>
              </c:ext>
            </c:extLst>
          </c:dPt>
          <c:dPt>
            <c:idx val="6"/>
            <c:bubble3D val="0"/>
            <c:spPr>
              <a:solidFill>
                <a:srgbClr val="0080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B12A-4D45-BE82-2596F1B0F65D}"/>
              </c:ext>
            </c:extLst>
          </c:dPt>
          <c:dPt>
            <c:idx val="7"/>
            <c:bubble3D val="0"/>
            <c:spPr>
              <a:solidFill>
                <a:srgbClr val="C0C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B12A-4D45-BE82-2596F1B0F65D}"/>
              </c:ext>
            </c:extLst>
          </c:dPt>
          <c:dPt>
            <c:idx val="8"/>
            <c:bubble3D val="0"/>
            <c:spPr>
              <a:solidFill>
                <a:srgbClr val="0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8-B12A-4D45-BE82-2596F1B0F65D}"/>
              </c:ext>
            </c:extLst>
          </c:dPt>
          <c:dPt>
            <c:idx val="9"/>
            <c:bubble3D val="0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B12A-4D45-BE82-2596F1B0F65D}"/>
              </c:ext>
            </c:extLst>
          </c:dPt>
          <c:dPt>
            <c:idx val="10"/>
            <c:bubble3D val="0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A-B12A-4D45-BE82-2596F1B0F65D}"/>
              </c:ext>
            </c:extLst>
          </c:dPt>
          <c:dPt>
            <c:idx val="11"/>
            <c:bubble3D val="0"/>
            <c:spPr>
              <a:solidFill>
                <a:srgbClr val="00FF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B12A-4D45-BE82-2596F1B0F65D}"/>
              </c:ext>
            </c:extLst>
          </c:dPt>
          <c:dPt>
            <c:idx val="12"/>
            <c:bubble3D val="0"/>
            <c:spPr>
              <a:solidFill>
                <a:srgbClr val="8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C-B12A-4D45-BE82-2596F1B0F65D}"/>
              </c:ext>
            </c:extLst>
          </c:dPt>
          <c:dPt>
            <c:idx val="13"/>
            <c:bubble3D val="0"/>
            <c:spPr>
              <a:solidFill>
                <a:srgbClr val="80000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B12A-4D45-BE82-2596F1B0F65D}"/>
              </c:ext>
            </c:extLst>
          </c:dPt>
          <c:dPt>
            <c:idx val="14"/>
            <c:bubble3D val="0"/>
            <c:spPr>
              <a:solidFill>
                <a:srgbClr val="008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E-B12A-4D45-BE82-2596F1B0F65D}"/>
              </c:ext>
            </c:extLst>
          </c:dPt>
          <c:dLbls>
            <c:dLbl>
              <c:idx val="0"/>
              <c:layout>
                <c:manualLayout>
                  <c:x val="7.8726412680309221E-2"/>
                  <c:y val="-2.9675310586176885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12A-4D45-BE82-2596F1B0F65D}"/>
                </c:ext>
              </c:extLst>
            </c:dLbl>
            <c:dLbl>
              <c:idx val="1"/>
              <c:layout>
                <c:manualLayout>
                  <c:x val="-6.5983423381269543E-2"/>
                  <c:y val="2.542222222222224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12A-4D45-BE82-2596F1B0F65D}"/>
                </c:ext>
              </c:extLst>
            </c:dLbl>
            <c:dLbl>
              <c:idx val="2"/>
              <c:layout>
                <c:manualLayout>
                  <c:x val="-0.12429627855453469"/>
                  <c:y val="8.213207349081375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12A-4D45-BE82-2596F1B0F65D}"/>
                </c:ext>
              </c:extLst>
            </c:dLbl>
            <c:dLbl>
              <c:idx val="3"/>
              <c:layout>
                <c:manualLayout>
                  <c:x val="-0.15976575351479444"/>
                  <c:y val="3.490273592344170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12A-4D45-BE82-2596F1B0F65D}"/>
                </c:ext>
              </c:extLst>
            </c:dLbl>
            <c:dLbl>
              <c:idx val="4"/>
              <c:layout>
                <c:manualLayout>
                  <c:x val="-0.19026858411500791"/>
                  <c:y val="-1.3041703120443279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12A-4D45-BE82-2596F1B0F65D}"/>
                </c:ext>
              </c:extLst>
            </c:dLbl>
            <c:dLbl>
              <c:idx val="5"/>
              <c:layout>
                <c:manualLayout>
                  <c:x val="-0.20223738049456952"/>
                  <c:y val="-6.6525388030199875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12A-4D45-BE82-2596F1B0F65D}"/>
                </c:ext>
              </c:extLst>
            </c:dLbl>
            <c:dLbl>
              <c:idx val="6"/>
              <c:layout>
                <c:manualLayout>
                  <c:x val="-0.20929255709331598"/>
                  <c:y val="-0.1020007272753457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12A-4D45-BE82-2596F1B0F65D}"/>
                </c:ext>
              </c:extLst>
            </c:dLbl>
            <c:dLbl>
              <c:idx val="7"/>
              <c:layout>
                <c:manualLayout>
                  <c:x val="3.3203635060937715E-2"/>
                  <c:y val="-8.2358964388710723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12A-4D45-BE82-2596F1B0F65D}"/>
                </c:ext>
              </c:extLst>
            </c:dLbl>
            <c:dLbl>
              <c:idx val="8"/>
              <c:layout>
                <c:manualLayout>
                  <c:x val="-1.9833746408439892E-2"/>
                  <c:y val="-0.15798335907600039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12A-4D45-BE82-2596F1B0F65D}"/>
                </c:ext>
              </c:extLst>
            </c:dLbl>
            <c:dLbl>
              <c:idx val="9"/>
              <c:layout>
                <c:manualLayout>
                  <c:x val="4.8130097943885182E-2"/>
                  <c:y val="-0.13015852442313017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12A-4D45-BE82-2596F1B0F65D}"/>
                </c:ext>
              </c:extLst>
            </c:dLbl>
            <c:dLbl>
              <c:idx val="10"/>
              <c:layout>
                <c:manualLayout>
                  <c:x val="4.0017838995752376E-2"/>
                  <c:y val="-8.5148821417898896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12A-4D45-BE82-2596F1B0F65D}"/>
                </c:ext>
              </c:extLst>
            </c:dLbl>
            <c:dLbl>
              <c:idx val="11"/>
              <c:layout>
                <c:manualLayout>
                  <c:x val="3.6138003640909792E-2"/>
                  <c:y val="-2.7860838382856409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12A-4D45-BE82-2596F1B0F65D}"/>
                </c:ext>
              </c:extLst>
            </c:dLbl>
            <c:dLbl>
              <c:idx val="12"/>
              <c:layout>
                <c:manualLayout>
                  <c:x val="5.371399605689961E-2"/>
                  <c:y val="6.9968064691502074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12A-4D45-BE82-2596F1B0F65D}"/>
                </c:ext>
              </c:extLst>
            </c:dLbl>
            <c:dLbl>
              <c:idx val="13"/>
              <c:layout>
                <c:manualLayout>
                  <c:x val="0.11160728864323706"/>
                  <c:y val="-0.15590509186351736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12A-4D45-BE82-2596F1B0F65D}"/>
                </c:ext>
              </c:extLst>
            </c:dLbl>
            <c:dLbl>
              <c:idx val="14"/>
              <c:layout>
                <c:manualLayout>
                  <c:x val="0.12808915598642129"/>
                  <c:y val="-9.2186736657917476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12A-4D45-BE82-2596F1B0F65D}"/>
                </c:ext>
              </c:extLst>
            </c:dLbl>
            <c:dLbl>
              <c:idx val="15"/>
              <c:layout>
                <c:manualLayout>
                  <c:x val="0.13189919505187231"/>
                  <c:y val="-2.8683254593175882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12A-4D45-BE82-2596F1B0F65D}"/>
                </c:ext>
              </c:extLst>
            </c:dLbl>
            <c:dLbl>
              <c:idx val="16"/>
              <c:layout>
                <c:manualLayout>
                  <c:x val="3.1672405851775581E-2"/>
                  <c:y val="1.5445109361329864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12A-4D45-BE82-2596F1B0F65D}"/>
                </c:ext>
              </c:extLst>
            </c:dLbl>
            <c:dLbl>
              <c:idx val="17"/>
              <c:layout>
                <c:manualLayout>
                  <c:x val="7.1945644677423676E-2"/>
                  <c:y val="9.5545258488779691E-2"/>
                </c:manualLayout>
              </c:layout>
              <c:dLblPos val="bestFit"/>
              <c:showLegendKey val="1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12A-4D45-BE82-2596F1B0F65D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1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Tabell!$A$14:$A$26</c:f>
              <c:strCache>
                <c:ptCount val="13"/>
                <c:pt idx="0">
                  <c:v>Medlemsmöten</c:v>
                </c:pt>
                <c:pt idx="1">
                  <c:v>Funktionärsersättn.</c:v>
                </c:pt>
                <c:pt idx="2">
                  <c:v>Porto/Utdelning</c:v>
                </c:pt>
                <c:pt idx="3">
                  <c:v>Kost &amp; logi</c:v>
                </c:pt>
                <c:pt idx="4">
                  <c:v>Lokalhyra</c:v>
                </c:pt>
                <c:pt idx="5">
                  <c:v>Programvaror</c:v>
                </c:pt>
                <c:pt idx="6">
                  <c:v>IT-tjänster</c:v>
                </c:pt>
                <c:pt idx="7">
                  <c:v>Reklam och PR</c:v>
                </c:pt>
                <c:pt idx="8">
                  <c:v>Bank- &amp; Girokostn.</c:v>
                </c:pt>
                <c:pt idx="9">
                  <c:v>Övrigt</c:v>
                </c:pt>
                <c:pt idx="10">
                  <c:v>Avskrivningar</c:v>
                </c:pt>
                <c:pt idx="11">
                  <c:v>Värdereglering</c:v>
                </c:pt>
                <c:pt idx="12">
                  <c:v>Jubileumsfond</c:v>
                </c:pt>
              </c:strCache>
            </c:strRef>
          </c:cat>
          <c:val>
            <c:numRef>
              <c:f>Tabell!$B$14:$B$26</c:f>
              <c:numCache>
                <c:formatCode>#,##0</c:formatCode>
                <c:ptCount val="13"/>
                <c:pt idx="0">
                  <c:v>9000</c:v>
                </c:pt>
                <c:pt idx="1">
                  <c:v>3000</c:v>
                </c:pt>
                <c:pt idx="2">
                  <c:v>154</c:v>
                </c:pt>
                <c:pt idx="3">
                  <c:v>0</c:v>
                </c:pt>
                <c:pt idx="4">
                  <c:v>1000</c:v>
                </c:pt>
                <c:pt idx="6">
                  <c:v>2867.92</c:v>
                </c:pt>
                <c:pt idx="7">
                  <c:v>7406</c:v>
                </c:pt>
                <c:pt idx="8">
                  <c:v>1000</c:v>
                </c:pt>
                <c:pt idx="9">
                  <c:v>200</c:v>
                </c:pt>
                <c:pt idx="10">
                  <c:v>348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B12A-4D45-BE82-2596F1B0F65D}"/>
            </c:ext>
          </c:extLst>
        </c:ser>
        <c:dLbls>
          <c:showLegendKey val="1"/>
          <c:showVal val="0"/>
          <c:showCatName val="1"/>
          <c:showSerName val="0"/>
          <c:showPercent val="1"/>
          <c:showBubbleSize val="0"/>
          <c:showLeaderLines val="1"/>
        </c:dLbls>
        <c:firstSliceAng val="9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" right="0" top="0.39370078740157483" bottom="0" header="0.19685039370078741" footer="0"/>
  <pageSetup paperSize="9" orientation="landscape" r:id="rId1"/>
  <headerFooter alignWithMargins="0">
    <oddHeader>&amp;L&amp;"Arial,Fet"&amp;A</oddHeader>
  </headerFooter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workbookViewId="0"/>
  </sheetViews>
  <pageMargins left="0" right="0" top="0.39370078740157483" bottom="0" header="0.19685039370078741" footer="0.51181102362204722"/>
  <pageSetup paperSize="9" orientation="landscape" r:id="rId1"/>
  <headerFooter alignWithMargins="0">
    <oddHeader>&amp;L&amp;"Arial,Fet"&amp;A</oddHeader>
  </headerFooter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0267950" cy="6943725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0.42857</cdr:x>
      <cdr:y>0.05761</cdr:y>
    </cdr:from>
    <cdr:to>
      <cdr:x>0.51763</cdr:x>
      <cdr:y>0.12209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4400550" y="400050"/>
          <a:ext cx="91440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sv-SE" sz="1100"/>
        </a:p>
      </cdr:txBody>
    </cdr:sp>
  </cdr:relSizeAnchor>
  <cdr:relSizeAnchor xmlns:cdr="http://schemas.openxmlformats.org/drawingml/2006/chartDrawing">
    <cdr:from>
      <cdr:x>0.44156</cdr:x>
      <cdr:y>0.03155</cdr:y>
    </cdr:from>
    <cdr:to>
      <cdr:x>0.53061</cdr:x>
      <cdr:y>0.10288</cdr:y>
    </cdr:to>
    <cdr:sp macro="" textlink="">
      <cdr:nvSpPr>
        <cdr:cNvPr id="3" name="textruta 2"/>
        <cdr:cNvSpPr txBox="1"/>
      </cdr:nvSpPr>
      <cdr:spPr>
        <a:xfrm xmlns:a="http://schemas.openxmlformats.org/drawingml/2006/main">
          <a:off x="4533900" y="219075"/>
          <a:ext cx="91440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2400" b="1"/>
            <a:t>Utfall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-28575" y="-9525"/>
    <xdr:ext cx="10258425" cy="6943725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0.44383</cdr:x>
      <cdr:y>0.02332</cdr:y>
    </cdr:from>
    <cdr:to>
      <cdr:x>0.55525</cdr:x>
      <cdr:y>0.08916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4552950" y="161925"/>
          <a:ext cx="114300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2400" b="1"/>
            <a:t>Budget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workbookViewId="0">
      <selection activeCell="F12" sqref="F12"/>
    </sheetView>
  </sheetViews>
  <sheetFormatPr defaultColWidth="18.5546875" defaultRowHeight="12.3" x14ac:dyDescent="0.4"/>
  <cols>
    <col min="1" max="1" width="19.5546875" customWidth="1"/>
    <col min="2" max="4" width="18.5546875" style="4"/>
    <col min="5" max="5" width="26.1640625" customWidth="1"/>
  </cols>
  <sheetData>
    <row r="1" spans="1:5" s="3" customFormat="1" ht="17.7" x14ac:dyDescent="0.6">
      <c r="A1" s="5" t="s">
        <v>20</v>
      </c>
      <c r="B1" s="6" t="s">
        <v>31</v>
      </c>
      <c r="C1" s="6" t="s">
        <v>34</v>
      </c>
      <c r="D1" s="6" t="s">
        <v>35</v>
      </c>
      <c r="E1" s="7" t="s">
        <v>0</v>
      </c>
    </row>
    <row r="2" spans="1:5" s="1" customFormat="1" ht="15" x14ac:dyDescent="0.5">
      <c r="A2" s="8" t="s">
        <v>1</v>
      </c>
      <c r="B2" s="9"/>
      <c r="C2" s="9"/>
      <c r="D2" s="9"/>
      <c r="E2" s="8"/>
    </row>
    <row r="3" spans="1:5" s="1" customFormat="1" ht="15" x14ac:dyDescent="0.5">
      <c r="A3" s="8"/>
      <c r="B3" s="9"/>
      <c r="C3" s="9"/>
      <c r="D3" s="9"/>
      <c r="E3" s="8"/>
    </row>
    <row r="4" spans="1:5" x14ac:dyDescent="0.4">
      <c r="A4" s="10" t="s">
        <v>12</v>
      </c>
      <c r="B4" s="11">
        <v>25000</v>
      </c>
      <c r="C4" s="11">
        <v>22972</v>
      </c>
      <c r="D4" s="11">
        <v>23000</v>
      </c>
      <c r="E4" s="10"/>
    </row>
    <row r="5" spans="1:5" x14ac:dyDescent="0.4">
      <c r="A5" s="10" t="s">
        <v>15</v>
      </c>
      <c r="B5" s="11">
        <v>0</v>
      </c>
      <c r="C5" s="11">
        <v>0</v>
      </c>
      <c r="D5" s="11">
        <v>0</v>
      </c>
      <c r="E5" s="10"/>
    </row>
    <row r="6" spans="1:5" x14ac:dyDescent="0.4">
      <c r="A6" s="10" t="s">
        <v>14</v>
      </c>
      <c r="B6" s="11">
        <v>0</v>
      </c>
      <c r="C6" s="11">
        <v>2010</v>
      </c>
      <c r="D6" s="11">
        <v>0</v>
      </c>
      <c r="E6" s="10"/>
    </row>
    <row r="7" spans="1:5" x14ac:dyDescent="0.4">
      <c r="A7" s="10" t="s">
        <v>29</v>
      </c>
      <c r="B7" s="11">
        <v>0</v>
      </c>
      <c r="C7" s="11">
        <v>314</v>
      </c>
      <c r="D7" s="11">
        <v>0</v>
      </c>
      <c r="E7" s="10" t="s">
        <v>17</v>
      </c>
    </row>
    <row r="8" spans="1:5" x14ac:dyDescent="0.4">
      <c r="A8" s="10" t="s">
        <v>16</v>
      </c>
      <c r="B8" s="11">
        <v>0</v>
      </c>
      <c r="C8" s="11">
        <v>1318</v>
      </c>
      <c r="D8" s="11">
        <v>0</v>
      </c>
      <c r="E8" s="10" t="s">
        <v>17</v>
      </c>
    </row>
    <row r="9" spans="1:5" x14ac:dyDescent="0.4">
      <c r="A9" s="10"/>
      <c r="B9" s="11"/>
      <c r="C9" s="11"/>
      <c r="D9" s="11"/>
      <c r="E9" s="10"/>
    </row>
    <row r="10" spans="1:5" s="2" customFormat="1" x14ac:dyDescent="0.4">
      <c r="A10" s="12" t="s">
        <v>3</v>
      </c>
      <c r="B10" s="13">
        <f>SUM(B4:B9)</f>
        <v>25000</v>
      </c>
      <c r="C10" s="13">
        <f t="shared" ref="C10:D10" si="0">SUM(C4:C9)</f>
        <v>26614</v>
      </c>
      <c r="D10" s="13">
        <f t="shared" si="0"/>
        <v>23000</v>
      </c>
      <c r="E10" s="12"/>
    </row>
    <row r="11" spans="1:5" x14ac:dyDescent="0.4">
      <c r="A11" s="10"/>
      <c r="B11" s="11"/>
      <c r="C11" s="11"/>
      <c r="D11" s="11"/>
      <c r="E11" s="10"/>
    </row>
    <row r="12" spans="1:5" s="1" customFormat="1" ht="15" x14ac:dyDescent="0.5">
      <c r="A12" s="8" t="s">
        <v>4</v>
      </c>
      <c r="B12" s="9"/>
      <c r="C12" s="9"/>
      <c r="D12" s="9"/>
      <c r="E12" s="8"/>
    </row>
    <row r="13" spans="1:5" x14ac:dyDescent="0.4">
      <c r="A13" s="10"/>
      <c r="B13" s="11"/>
      <c r="C13" s="11"/>
      <c r="D13" s="11"/>
      <c r="E13" s="10"/>
    </row>
    <row r="14" spans="1:5" x14ac:dyDescent="0.4">
      <c r="A14" s="10" t="s">
        <v>5</v>
      </c>
      <c r="B14" s="11">
        <v>9000</v>
      </c>
      <c r="C14" s="11">
        <v>6621</v>
      </c>
      <c r="D14" s="11">
        <v>7000</v>
      </c>
      <c r="E14" s="10" t="s">
        <v>30</v>
      </c>
    </row>
    <row r="15" spans="1:5" x14ac:dyDescent="0.4">
      <c r="A15" s="10" t="s">
        <v>9</v>
      </c>
      <c r="B15" s="11">
        <v>3000</v>
      </c>
      <c r="C15" s="11">
        <v>5350</v>
      </c>
      <c r="D15" s="11">
        <v>5350</v>
      </c>
      <c r="E15" s="14" t="s">
        <v>33</v>
      </c>
    </row>
    <row r="16" spans="1:5" x14ac:dyDescent="0.4">
      <c r="A16" s="10" t="s">
        <v>10</v>
      </c>
      <c r="B16" s="11">
        <v>154</v>
      </c>
      <c r="C16" s="11">
        <v>0</v>
      </c>
      <c r="D16" s="11">
        <v>0</v>
      </c>
      <c r="E16" s="14" t="s">
        <v>32</v>
      </c>
    </row>
    <row r="17" spans="1:5" x14ac:dyDescent="0.4">
      <c r="A17" s="10" t="s">
        <v>21</v>
      </c>
      <c r="B17" s="11">
        <v>0</v>
      </c>
      <c r="C17" s="11">
        <v>0</v>
      </c>
      <c r="D17" s="11">
        <v>0</v>
      </c>
      <c r="E17" s="10" t="s">
        <v>22</v>
      </c>
    </row>
    <row r="18" spans="1:5" x14ac:dyDescent="0.4">
      <c r="A18" s="10" t="s">
        <v>13</v>
      </c>
      <c r="B18" s="11">
        <v>1000</v>
      </c>
      <c r="C18" s="11">
        <v>1000</v>
      </c>
      <c r="D18" s="11">
        <v>1000</v>
      </c>
      <c r="E18" s="10" t="s">
        <v>18</v>
      </c>
    </row>
    <row r="19" spans="1:5" x14ac:dyDescent="0.4">
      <c r="A19" s="10" t="s">
        <v>27</v>
      </c>
      <c r="B19" s="11"/>
      <c r="C19" s="11">
        <v>0</v>
      </c>
      <c r="D19" s="11">
        <v>0</v>
      </c>
      <c r="E19" s="10"/>
    </row>
    <row r="20" spans="1:5" x14ac:dyDescent="0.4">
      <c r="A20" s="14" t="s">
        <v>26</v>
      </c>
      <c r="B20" s="11">
        <f>458.75+2235+174.17</f>
        <v>2867.92</v>
      </c>
      <c r="C20" s="11">
        <v>2802</v>
      </c>
      <c r="D20" s="11">
        <v>2900</v>
      </c>
      <c r="E20" s="14" t="s">
        <v>28</v>
      </c>
    </row>
    <row r="21" spans="1:5" x14ac:dyDescent="0.4">
      <c r="A21" s="10" t="s">
        <v>8</v>
      </c>
      <c r="B21" s="11">
        <v>7406</v>
      </c>
      <c r="C21" s="11">
        <v>7406</v>
      </c>
      <c r="D21" s="11">
        <v>0</v>
      </c>
      <c r="E21" s="10" t="s">
        <v>24</v>
      </c>
    </row>
    <row r="22" spans="1:5" x14ac:dyDescent="0.4">
      <c r="A22" s="10" t="s">
        <v>11</v>
      </c>
      <c r="B22" s="11">
        <v>1000</v>
      </c>
      <c r="C22" s="11">
        <v>959</v>
      </c>
      <c r="D22" s="11">
        <v>1000</v>
      </c>
      <c r="E22" s="10"/>
    </row>
    <row r="23" spans="1:5" x14ac:dyDescent="0.4">
      <c r="A23" s="10" t="s">
        <v>2</v>
      </c>
      <c r="B23" s="11">
        <v>200</v>
      </c>
      <c r="C23" s="11">
        <v>500</v>
      </c>
      <c r="D23" s="11">
        <v>500</v>
      </c>
      <c r="E23" s="10"/>
    </row>
    <row r="24" spans="1:5" x14ac:dyDescent="0.4">
      <c r="A24" s="10" t="s">
        <v>6</v>
      </c>
      <c r="B24" s="11">
        <v>348</v>
      </c>
      <c r="C24" s="11">
        <v>348</v>
      </c>
      <c r="D24" s="11">
        <v>0</v>
      </c>
      <c r="E24" s="10"/>
    </row>
    <row r="25" spans="1:5" x14ac:dyDescent="0.4">
      <c r="A25" s="10" t="s">
        <v>16</v>
      </c>
      <c r="B25" s="11">
        <v>0</v>
      </c>
      <c r="C25" s="11">
        <v>0</v>
      </c>
      <c r="D25" s="11">
        <v>0</v>
      </c>
      <c r="E25" s="10" t="s">
        <v>17</v>
      </c>
    </row>
    <row r="26" spans="1:5" x14ac:dyDescent="0.4">
      <c r="A26" s="10" t="s">
        <v>25</v>
      </c>
      <c r="B26" s="11">
        <v>0</v>
      </c>
      <c r="C26" s="11">
        <v>0</v>
      </c>
      <c r="D26" s="11">
        <v>0</v>
      </c>
      <c r="E26" s="10" t="s">
        <v>23</v>
      </c>
    </row>
    <row r="27" spans="1:5" x14ac:dyDescent="0.4">
      <c r="A27" s="10" t="s">
        <v>36</v>
      </c>
      <c r="B27" s="11"/>
      <c r="C27" s="11">
        <v>193</v>
      </c>
      <c r="D27" s="11">
        <v>200</v>
      </c>
      <c r="E27" s="10"/>
    </row>
    <row r="28" spans="1:5" x14ac:dyDescent="0.4">
      <c r="A28" s="10"/>
      <c r="B28" s="11"/>
      <c r="C28" s="11"/>
      <c r="D28" s="11"/>
      <c r="E28" s="10"/>
    </row>
    <row r="29" spans="1:5" s="2" customFormat="1" x14ac:dyDescent="0.4">
      <c r="A29" s="12" t="s">
        <v>7</v>
      </c>
      <c r="B29" s="13">
        <f>SUM(B14:B28)</f>
        <v>24975.919999999998</v>
      </c>
      <c r="C29" s="13">
        <f>SUM(C14:C28)</f>
        <v>25179</v>
      </c>
      <c r="D29" s="13">
        <f>SUM(D14:D28)</f>
        <v>17950</v>
      </c>
      <c r="E29" s="12"/>
    </row>
    <row r="30" spans="1:5" x14ac:dyDescent="0.4">
      <c r="A30" s="10"/>
      <c r="B30" s="11"/>
      <c r="C30" s="11"/>
      <c r="D30" s="11"/>
      <c r="E30" s="10"/>
    </row>
    <row r="31" spans="1:5" s="2" customFormat="1" x14ac:dyDescent="0.4">
      <c r="A31" s="12" t="s">
        <v>19</v>
      </c>
      <c r="B31" s="13">
        <f>(B10-B29)</f>
        <v>24.080000000001746</v>
      </c>
      <c r="C31" s="13">
        <f t="shared" ref="C31:D31" si="1">(C10-C29)</f>
        <v>1435</v>
      </c>
      <c r="D31" s="13">
        <f t="shared" si="1"/>
        <v>5050</v>
      </c>
      <c r="E31" s="12"/>
    </row>
  </sheetData>
  <phoneticPr fontId="0" type="noConversion"/>
  <printOptions horizontalCentered="1" gridLines="1" gridLinesSet="0"/>
  <pageMargins left="0.59055118110236227" right="0.19685039370078741" top="1.1811023622047245" bottom="0.31496062992125984" header="0.51181102362204722" footer="0.31496062992125984"/>
  <pageSetup paperSize="9" orientation="landscape" r:id="rId1"/>
  <headerFooter alignWithMargins="0">
    <oddHeader xml:space="preserve">&amp;L&amp;"Arial,Fet"&amp;12Barkarby-Skälby 
Villaägareförening&amp;C&amp;"Arial,Fet"&amp;16Budget/Resultat 2025 o. Budgetförslag 2026&amp;R&amp;"Arial,Fet"2026-03-24
</oddHeader>
    <oddFooter>&amp;LStefan Hellmark&amp;C&amp;P (&amp;N)&amp;R&amp;F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Diagram</vt:lpstr>
      </vt:variant>
      <vt:variant>
        <vt:i4>2</vt:i4>
      </vt:variant>
    </vt:vector>
  </HeadingPairs>
  <TitlesOfParts>
    <vt:vector size="3" baseType="lpstr">
      <vt:lpstr>Tabell</vt:lpstr>
      <vt:lpstr>Utfall</vt:lpstr>
      <vt:lpstr>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Hellmark</dc:creator>
  <cp:lastModifiedBy>Stefan Hellmark</cp:lastModifiedBy>
  <cp:lastPrinted>2026-03-24T17:30:45Z</cp:lastPrinted>
  <dcterms:created xsi:type="dcterms:W3CDTF">2000-01-24T21:28:33Z</dcterms:created>
  <dcterms:modified xsi:type="dcterms:W3CDTF">2026-03-24T17:32:23Z</dcterms:modified>
</cp:coreProperties>
</file>